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25T\Analysis\aaib\"/>
    </mc:Choice>
  </mc:AlternateContent>
  <xr:revisionPtr revIDLastSave="0" documentId="13_ncr:1_{EC831DB1-422F-4C0E-BE99-868B810F27F3}" xr6:coauthVersionLast="47" xr6:coauthVersionMax="47" xr10:uidLastSave="{00000000-0000-0000-0000-000000000000}"/>
  <bookViews>
    <workbookView xWindow="-110" yWindow="-110" windowWidth="19420" windowHeight="10420" xr2:uid="{5A333F1B-9EB4-4911-A49F-B5B9B67C80A7}"/>
  </bookViews>
  <sheets>
    <sheet name="EFCD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G6" i="1"/>
  <c r="G8" i="1" s="1"/>
  <c r="F6" i="1"/>
  <c r="F8" i="1" s="1"/>
  <c r="E6" i="1"/>
  <c r="E8" i="1" s="1"/>
  <c r="D6" i="1"/>
  <c r="D7" i="1" s="1"/>
  <c r="C6" i="1"/>
  <c r="C8" i="1" s="1"/>
  <c r="F7" i="1" l="1"/>
  <c r="H6" i="1"/>
  <c r="D8" i="1"/>
  <c r="E7" i="1"/>
</calcChain>
</file>

<file path=xl/sharedStrings.xml><?xml version="1.0" encoding="utf-8"?>
<sst xmlns="http://schemas.openxmlformats.org/spreadsheetml/2006/main" count="39" uniqueCount="36">
  <si>
    <t>Fixed</t>
  </si>
  <si>
    <t>يومي</t>
  </si>
  <si>
    <t>شهري</t>
  </si>
  <si>
    <t>ربع سنوي</t>
  </si>
  <si>
    <t>نصف سنوي</t>
  </si>
  <si>
    <t>سنوي</t>
  </si>
  <si>
    <t>تراكمي</t>
  </si>
  <si>
    <t>العائد السنوي الفعلي للتراكمي</t>
  </si>
  <si>
    <t>شهادات إدخار أميرالد</t>
  </si>
  <si>
    <t>date</t>
  </si>
  <si>
    <t>ثابت</t>
  </si>
  <si>
    <t>نوع العائد</t>
  </si>
  <si>
    <t>5 سنوات</t>
  </si>
  <si>
    <t>المدة</t>
  </si>
  <si>
    <t>الحد الأدني</t>
  </si>
  <si>
    <t xml:space="preserve">مبلغ الاستثمار </t>
  </si>
  <si>
    <t>1000 والمضاعفات</t>
  </si>
  <si>
    <t xml:space="preserve">الزيادة </t>
  </si>
  <si>
    <t>الأفراد</t>
  </si>
  <si>
    <t>المستهدف</t>
  </si>
  <si>
    <t>يضاف للحساب</t>
  </si>
  <si>
    <t>متاح</t>
  </si>
  <si>
    <t>التجديد</t>
  </si>
  <si>
    <t>العائد خلال 5 سنوات</t>
  </si>
  <si>
    <t>العائد تراكمي 5 س</t>
  </si>
  <si>
    <t>الاقتراض</t>
  </si>
  <si>
    <t>بطاقة ائتمانية</t>
  </si>
  <si>
    <t>هل الشهادة هي الأفضل</t>
  </si>
  <si>
    <t>سحب على المكشوف</t>
  </si>
  <si>
    <t>بعد مرور 6 أشهر</t>
  </si>
  <si>
    <t>الاسترداد</t>
  </si>
  <si>
    <t>حساب بنكي</t>
  </si>
  <si>
    <t>المطلوب</t>
  </si>
  <si>
    <t>التوقيع على الشراء</t>
  </si>
  <si>
    <t>مدد من 3 إلي 10 سنوات</t>
  </si>
  <si>
    <t xml:space="preserve">شهادة أميرالد يوجد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</si>
</sst>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0" fillId="2" borderId="1" xfId="0" applyFill="1" applyBorder="1" applyAlignment="1">
      <alignment horizontal="center" wrapText="1" readingOrder="2"/>
    </xf>
    <xf numFmtId="0" fontId="0" fillId="2" borderId="2" xfId="0" applyFill="1" applyBorder="1" applyAlignment="1">
      <alignment horizontal="center" wrapText="1" readingOrder="2"/>
    </xf>
    <xf numFmtId="0" fontId="0" fillId="3" borderId="1" xfId="0" applyFill="1" applyBorder="1" applyAlignment="1">
      <alignment horizontal="center" wrapText="1" readingOrder="2"/>
    </xf>
    <xf numFmtId="0" fontId="0" fillId="0" borderId="0" xfId="0" applyAlignment="1">
      <alignment horizontal="center" wrapText="1" readingOrder="2"/>
    </xf>
    <xf numFmtId="0" fontId="0" fillId="4" borderId="1" xfId="0" applyFill="1" applyBorder="1" applyAlignment="1">
      <alignment horizontal="center" wrapText="1" readingOrder="2"/>
    </xf>
    <xf numFmtId="164" fontId="4" fillId="2" borderId="1" xfId="0" applyNumberFormat="1" applyFont="1" applyFill="1" applyBorder="1" applyAlignment="1">
      <alignment horizontal="center" wrapText="1" readingOrder="2"/>
    </xf>
    <xf numFmtId="10" fontId="0" fillId="2" borderId="1" xfId="0" applyNumberFormat="1" applyFill="1" applyBorder="1" applyAlignment="1">
      <alignment horizontal="center" wrapText="1" readingOrder="2"/>
    </xf>
    <xf numFmtId="9" fontId="0" fillId="2" borderId="2" xfId="0" applyNumberFormat="1" applyFill="1" applyBorder="1" applyAlignment="1">
      <alignment horizontal="center" wrapText="1" readingOrder="2"/>
    </xf>
    <xf numFmtId="10" fontId="0" fillId="3" borderId="1" xfId="0" applyNumberFormat="1" applyFill="1" applyBorder="1" applyAlignment="1">
      <alignment horizontal="center" wrapText="1" readingOrder="2"/>
    </xf>
    <xf numFmtId="0" fontId="5" fillId="3" borderId="0" xfId="0" applyFont="1" applyFill="1" applyAlignment="1">
      <alignment horizontal="center" wrapText="1" readingOrder="2"/>
    </xf>
    <xf numFmtId="0" fontId="0" fillId="3" borderId="3" xfId="0" applyFill="1" applyBorder="1" applyAlignment="1">
      <alignment horizontal="center" wrapText="1" readingOrder="2"/>
    </xf>
    <xf numFmtId="165" fontId="4" fillId="0" borderId="1" xfId="1" applyNumberFormat="1" applyFont="1" applyBorder="1" applyAlignment="1">
      <alignment horizontal="center" wrapText="1" readingOrder="2"/>
    </xf>
    <xf numFmtId="0" fontId="4" fillId="0" borderId="1" xfId="0" applyFont="1" applyBorder="1" applyAlignment="1">
      <alignment horizontal="center" wrapText="1" readingOrder="2"/>
    </xf>
    <xf numFmtId="165" fontId="4" fillId="0" borderId="1" xfId="0" applyNumberFormat="1" applyFont="1" applyBorder="1" applyAlignment="1">
      <alignment horizontal="center" vertical="center" wrapText="1" readingOrder="2"/>
    </xf>
    <xf numFmtId="165" fontId="4" fillId="3" borderId="1" xfId="0" applyNumberFormat="1" applyFont="1" applyFill="1" applyBorder="1" applyAlignment="1">
      <alignment horizontal="center" wrapText="1" readingOrder="2"/>
    </xf>
    <xf numFmtId="165" fontId="4" fillId="5" borderId="1" xfId="0" applyNumberFormat="1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wrapText="1" readingOrder="2"/>
    </xf>
    <xf numFmtId="165" fontId="4" fillId="0" borderId="1" xfId="0" applyNumberFormat="1" applyFont="1" applyBorder="1" applyAlignment="1">
      <alignment horizontal="center" wrapText="1" readingOrder="2"/>
    </xf>
    <xf numFmtId="0" fontId="0" fillId="0" borderId="0" xfId="0" applyAlignment="1">
      <alignment horizontal="center" vertical="center" wrapText="1" readingOrder="2"/>
    </xf>
    <xf numFmtId="0" fontId="5" fillId="5" borderId="1" xfId="0" applyFont="1" applyFill="1" applyBorder="1" applyAlignment="1">
      <alignment horizontal="center" vertical="center" wrapText="1" readingOrder="2"/>
    </xf>
    <xf numFmtId="0" fontId="0" fillId="4" borderId="1" xfId="0" applyFill="1" applyBorder="1" applyAlignment="1">
      <alignment horizontal="center" vertical="center" wrapText="1" readingOrder="2"/>
    </xf>
    <xf numFmtId="0" fontId="0" fillId="3" borderId="0" xfId="0" applyFill="1" applyAlignment="1">
      <alignment horizontal="center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15F-C387-4302-931C-908C2616C20A}">
  <dimension ref="A1:L15"/>
  <sheetViews>
    <sheetView tabSelected="1" workbookViewId="0">
      <pane ySplit="1" topLeftCell="A2" activePane="bottomLeft" state="frozen"/>
      <selection pane="bottomLeft" activeCell="H17" sqref="H17"/>
    </sheetView>
  </sheetViews>
  <sheetFormatPr defaultRowHeight="14" x14ac:dyDescent="0.3"/>
  <cols>
    <col min="1" max="1" width="13.75" style="10" bestFit="1" customWidth="1"/>
    <col min="2" max="2" width="4.4140625" style="10" bestFit="1" customWidth="1"/>
    <col min="3" max="6" width="7.25" style="10" bestFit="1" customWidth="1"/>
    <col min="7" max="7" width="8.25" style="10" bestFit="1" customWidth="1"/>
    <col min="8" max="8" width="12.25" style="10" bestFit="1" customWidth="1"/>
    <col min="9" max="9" width="4.83203125" style="10" customWidth="1"/>
    <col min="10" max="10" width="4" style="10" customWidth="1"/>
    <col min="11" max="11" width="15.9140625" style="10" bestFit="1" customWidth="1"/>
    <col min="12" max="12" width="13.25" style="10" bestFit="1" customWidth="1"/>
    <col min="13" max="16384" width="8.6640625" style="10"/>
  </cols>
  <sheetData>
    <row r="1" spans="1:12" s="5" customFormat="1" ht="3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K1" s="6" t="s">
        <v>8</v>
      </c>
      <c r="L1" s="6"/>
    </row>
    <row r="2" spans="1:12" x14ac:dyDescent="0.3">
      <c r="A2" s="7" t="s">
        <v>9</v>
      </c>
      <c r="B2" s="7"/>
      <c r="C2" s="7">
        <v>12</v>
      </c>
      <c r="D2" s="7">
        <v>3</v>
      </c>
      <c r="E2" s="7">
        <v>2</v>
      </c>
      <c r="F2" s="7">
        <v>1</v>
      </c>
      <c r="G2" s="8">
        <v>5</v>
      </c>
      <c r="H2" s="9"/>
      <c r="K2" s="9" t="s">
        <v>10</v>
      </c>
      <c r="L2" s="11" t="s">
        <v>11</v>
      </c>
    </row>
    <row r="3" spans="1:12" x14ac:dyDescent="0.3">
      <c r="A3" s="12">
        <v>45822</v>
      </c>
      <c r="B3" s="7"/>
      <c r="C3" s="13">
        <v>0.1038</v>
      </c>
      <c r="D3" s="13">
        <v>0.10630000000000001</v>
      </c>
      <c r="E3" s="13">
        <v>0.1075</v>
      </c>
      <c r="F3" s="13">
        <v>0.10879999999999999</v>
      </c>
      <c r="G3" s="14">
        <v>1</v>
      </c>
      <c r="H3" s="15">
        <v>0.1482</v>
      </c>
      <c r="K3" s="9" t="s">
        <v>12</v>
      </c>
      <c r="L3" s="11" t="s">
        <v>13</v>
      </c>
    </row>
    <row r="4" spans="1:12" x14ac:dyDescent="0.3">
      <c r="H4" s="9"/>
      <c r="K4" s="11">
        <v>5000</v>
      </c>
      <c r="L4" s="11" t="s">
        <v>14</v>
      </c>
    </row>
    <row r="5" spans="1:12" x14ac:dyDescent="0.3">
      <c r="A5" s="16" t="s">
        <v>15</v>
      </c>
      <c r="H5" s="17"/>
      <c r="K5" s="11" t="s">
        <v>16</v>
      </c>
      <c r="L5" s="11" t="s">
        <v>17</v>
      </c>
    </row>
    <row r="6" spans="1:12" x14ac:dyDescent="0.3">
      <c r="A6" s="18">
        <v>100000</v>
      </c>
      <c r="B6" s="19"/>
      <c r="C6" s="20">
        <f>$A$6*C3</f>
        <v>10380</v>
      </c>
      <c r="D6" s="20">
        <f t="shared" ref="D6:G6" si="0">$A$6*D3</f>
        <v>10630</v>
      </c>
      <c r="E6" s="20">
        <f t="shared" si="0"/>
        <v>10750</v>
      </c>
      <c r="F6" s="20">
        <f t="shared" si="0"/>
        <v>10880</v>
      </c>
      <c r="G6" s="20">
        <f t="shared" si="0"/>
        <v>100000</v>
      </c>
      <c r="H6" s="21">
        <f t="shared" ref="H6" si="1">F6*H3</f>
        <v>1612.4159999999999</v>
      </c>
      <c r="K6" s="11" t="s">
        <v>18</v>
      </c>
      <c r="L6" s="11" t="s">
        <v>19</v>
      </c>
    </row>
    <row r="7" spans="1:12" x14ac:dyDescent="0.3">
      <c r="A7" s="19" t="s">
        <v>20</v>
      </c>
      <c r="B7" s="19"/>
      <c r="C7" s="22">
        <f>C6/C2</f>
        <v>865</v>
      </c>
      <c r="D7" s="22">
        <f t="shared" ref="D7:F7" si="2">D6/D2</f>
        <v>3543.3333333333335</v>
      </c>
      <c r="E7" s="22">
        <f t="shared" si="2"/>
        <v>5375</v>
      </c>
      <c r="F7" s="22">
        <f t="shared" si="2"/>
        <v>10880</v>
      </c>
      <c r="G7" s="22"/>
      <c r="H7" s="23"/>
      <c r="K7" s="11" t="s">
        <v>21</v>
      </c>
      <c r="L7" s="11" t="s">
        <v>22</v>
      </c>
    </row>
    <row r="8" spans="1:12" x14ac:dyDescent="0.3">
      <c r="A8" s="21" t="s">
        <v>23</v>
      </c>
      <c r="B8" s="19"/>
      <c r="C8" s="24">
        <f>C6*$G$2</f>
        <v>51900</v>
      </c>
      <c r="D8" s="24">
        <f t="shared" ref="D8:F8" si="3">D6*$G$2</f>
        <v>53150</v>
      </c>
      <c r="E8" s="24">
        <f t="shared" si="3"/>
        <v>53750</v>
      </c>
      <c r="F8" s="24">
        <f t="shared" si="3"/>
        <v>54400</v>
      </c>
      <c r="G8" s="24">
        <f>G6+A6</f>
        <v>200000</v>
      </c>
      <c r="H8" s="19" t="s">
        <v>24</v>
      </c>
      <c r="K8" s="11" t="s">
        <v>21</v>
      </c>
      <c r="L8" s="11" t="s">
        <v>25</v>
      </c>
    </row>
    <row r="9" spans="1:12" x14ac:dyDescent="0.3">
      <c r="K9" s="11" t="s">
        <v>21</v>
      </c>
      <c r="L9" s="11" t="s">
        <v>26</v>
      </c>
    </row>
    <row r="10" spans="1:12" s="25" customFormat="1" ht="28" x14ac:dyDescent="0.3">
      <c r="H10" s="26" t="s">
        <v>27</v>
      </c>
      <c r="K10" s="27" t="s">
        <v>21</v>
      </c>
      <c r="L10" s="27" t="s">
        <v>28</v>
      </c>
    </row>
    <row r="11" spans="1:12" x14ac:dyDescent="0.3">
      <c r="K11" s="11" t="s">
        <v>29</v>
      </c>
      <c r="L11" s="11" t="s">
        <v>30</v>
      </c>
    </row>
    <row r="12" spans="1:12" x14ac:dyDescent="0.3">
      <c r="K12" s="11" t="s">
        <v>31</v>
      </c>
      <c r="L12" s="11" t="s">
        <v>32</v>
      </c>
    </row>
    <row r="13" spans="1:12" x14ac:dyDescent="0.3">
      <c r="K13" s="11" t="s">
        <v>33</v>
      </c>
      <c r="L13" s="11"/>
    </row>
    <row r="15" spans="1:12" x14ac:dyDescent="0.3">
      <c r="K15" s="28" t="s">
        <v>34</v>
      </c>
      <c r="L15" s="28" t="s">
        <v>35</v>
      </c>
    </row>
  </sheetData>
  <mergeCells count="1"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EFCD5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Dr.Mohamed Agamy</dc:creator>
  <cp:lastModifiedBy>Dr.Mohamed Agamy</cp:lastModifiedBy>
  <dcterms:created xsi:type="dcterms:W3CDTF">2025-06-15T09:58:25Z</dcterms:created>
  <dcterms:modified xsi:type="dcterms:W3CDTF">2025-06-15T10:00:44Z</dcterms:modified>
</cp:coreProperties>
</file>